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0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cstx.sharepoint.com/teams/FiscalServices-AccountingOperations/Shared Documents/Financial Reporting/Annual Report/FY25 Annual Report/Star Transparency/Pensions/Data/"/>
    </mc:Choice>
  </mc:AlternateContent>
  <xr:revisionPtr revIDLastSave="0" documentId="8_{8D5624DA-7068-4E03-B081-09871F66943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ctuarial Determined Contrib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8" l="1"/>
  <c r="C21" i="8" s="1"/>
  <c r="G21" i="8" l="1"/>
  <c r="H21" i="8" s="1"/>
  <c r="H18" i="8" l="1"/>
  <c r="H17" i="8"/>
  <c r="H16" i="8"/>
  <c r="C16" i="8"/>
  <c r="C17" i="8"/>
  <c r="C18" i="8"/>
  <c r="C15" i="8"/>
  <c r="H15" i="8"/>
</calcChain>
</file>

<file path=xl/sharedStrings.xml><?xml version="1.0" encoding="utf-8"?>
<sst xmlns="http://schemas.openxmlformats.org/spreadsheetml/2006/main" count="14" uniqueCount="14">
  <si>
    <t>As of 12/31/2024 Valuation</t>
  </si>
  <si>
    <t>Total Actuarial Liabilities (same for funding &amp; reporting):</t>
  </si>
  <si>
    <t>Actuarial Value of Assets (Funding Valuation):</t>
  </si>
  <si>
    <t>GASB 68 Valuation (Market Value of Assets):</t>
  </si>
  <si>
    <t>Employer Contributions 23%</t>
  </si>
  <si>
    <t>Service Retirement Benefits 94.1%</t>
  </si>
  <si>
    <t>Employee Contributions 9%</t>
  </si>
  <si>
    <t>Refunds of Contributions 4.6%</t>
  </si>
  <si>
    <t>Investment Income 68%</t>
  </si>
  <si>
    <t>Administrative Expenses 1.3%</t>
  </si>
  <si>
    <t>Other Net Investment Income 0%</t>
  </si>
  <si>
    <t>Other Activity 0.01%</t>
  </si>
  <si>
    <t>Total Additions:</t>
  </si>
  <si>
    <t xml:space="preserve">Total Deductions: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</si>
</sst>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0.0%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0" fontId="0" fillId="0" borderId="0" xfId="0" applyNumberFormat="1"/>
    <xf numFmtId="6" fontId="0" fillId="0" borderId="0" xfId="0" applyNumberFormat="1"/>
    <xf numFmtId="164" fontId="0" fillId="0" borderId="0" xfId="0" applyNumberFormat="1"/>
    <xf numFmtId="9" fontId="0" fillId="0" borderId="0" xfId="0" applyNumberFormat="1"/>
    <xf numFmtId="3" fontId="0" fillId="0" borderId="0" xfId="0" applyNumberFormat="1"/>
    <xf numFmtId="165" fontId="0" fillId="0" borderId="0" xfId="0" applyNumberFormat="1"/>
    <xf numFmtId="164" fontId="0" fillId="2" borderId="0" xfId="0" applyNumberFormat="1" applyFill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Additions: $54,664,644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'Actuarial Determined Contrib'!$A$15</c:f>
              <c:strCache>
                <c:ptCount val="1"/>
                <c:pt idx="0">
                  <c:v>Employer Contributions 23%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'Actuarial Determined Contrib'!$C$15</c:f>
              <c:numCache>
                <c:formatCode>0%</c:formatCode>
                <c:ptCount val="1"/>
                <c:pt idx="0">
                  <c:v>0.24271589795034879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4-4CB6-B6F9-AED659961F0D}"/>
            </c:ext>
          </c:extLst>
        </c:ser>
        <c:ser>
          <c:idx val="1"/>
          <c:order val="1"/>
          <c:tx>
            <c:strRef>
              <c:f>'Actuarial Determined Contrib'!$A$16</c:f>
              <c:strCache>
                <c:ptCount val="1"/>
                <c:pt idx="0">
                  <c:v>Employee Contributions 9%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'Actuarial Determined Contrib'!$C$16</c:f>
              <c:numCache>
                <c:formatCode>0%</c:formatCode>
                <c:ptCount val="1"/>
                <c:pt idx="0">
                  <c:v>9.7934006644399843E-2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4-4CB6-B6F9-AED659961F0D}"/>
            </c:ext>
          </c:extLst>
        </c:ser>
        <c:ser>
          <c:idx val="2"/>
          <c:order val="2"/>
          <c:tx>
            <c:strRef>
              <c:f>'Actuarial Determined Contrib'!$A$17</c:f>
              <c:strCache>
                <c:ptCount val="1"/>
                <c:pt idx="0">
                  <c:v>Investment Income 68%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'Actuarial Determined Contrib'!$C$17</c:f>
              <c:numCache>
                <c:formatCode>0%</c:formatCode>
                <c:ptCount val="1"/>
                <c:pt idx="0">
                  <c:v>0.65925118331926136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24-4CB6-B6F9-AED659961F0D}"/>
            </c:ext>
          </c:extLst>
        </c:ser>
        <c:ser>
          <c:idx val="3"/>
          <c:order val="3"/>
          <c:tx>
            <c:strRef>
              <c:f>'Actuarial Determined Contrib'!$A$18</c:f>
              <c:strCache>
                <c:ptCount val="1"/>
                <c:pt idx="0">
                  <c:v>Other Net Investment Income 0%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'Actuarial Determined Contrib'!$C$18</c:f>
              <c:numCache>
                <c:formatCode>0%</c:formatCode>
                <c:ptCount val="1"/>
                <c:pt idx="0">
                  <c:v>9.8912085990034975E-5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24-4CB6-B6F9-AED659961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038960"/>
        <c:axId val="166035432"/>
      </c:barChart>
      <c:catAx>
        <c:axId val="1660389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6035432"/>
        <c:crosses val="autoZero"/>
        <c:auto val="1"/>
        <c:lblAlgn val="ctr"/>
        <c:lblOffset val="100"/>
        <c:noMultiLvlLbl val="0"/>
      </c:catAx>
      <c:valAx>
        <c:axId val="16603543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38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438930847929722"/>
          <c:y val="0.83361920105933685"/>
          <c:w val="0.72036466870212656"/>
          <c:h val="0.148021658003898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Deductions: $17,847,280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9633586342247756E-2"/>
          <c:y val="0.16245370370370371"/>
          <c:w val="0.90977787236054952"/>
          <c:h val="0.4656776757072032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'Actuarial Determined Contrib'!$F$15</c:f>
              <c:strCache>
                <c:ptCount val="1"/>
                <c:pt idx="0">
                  <c:v>Service Retirement Benefits 94.1%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'Actuarial Determined Contrib'!$H$15</c:f>
              <c:numCache>
                <c:formatCode>0.0%</c:formatCode>
                <c:ptCount val="1"/>
                <c:pt idx="0">
                  <c:v>0.94784396264580506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2E-41FB-8AA8-71002696500A}"/>
            </c:ext>
          </c:extLst>
        </c:ser>
        <c:ser>
          <c:idx val="1"/>
          <c:order val="1"/>
          <c:tx>
            <c:strRef>
              <c:f>'Actuarial Determined Contrib'!$F$16</c:f>
              <c:strCache>
                <c:ptCount val="1"/>
                <c:pt idx="0">
                  <c:v>Refunds of Contributions 4.6%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'Actuarial Determined Contrib'!$H$16</c:f>
              <c:numCache>
                <c:formatCode>0.0%</c:formatCode>
                <c:ptCount val="1"/>
                <c:pt idx="0">
                  <c:v>3.8520367135663175E-2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2E-41FB-8AA8-71002696500A}"/>
            </c:ext>
          </c:extLst>
        </c:ser>
        <c:ser>
          <c:idx val="2"/>
          <c:order val="2"/>
          <c:tx>
            <c:strRef>
              <c:f>'Actuarial Determined Contrib'!$F$17</c:f>
              <c:strCache>
                <c:ptCount val="1"/>
                <c:pt idx="0">
                  <c:v>Administrative Expenses 1.3%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'Actuarial Determined Contrib'!$H$17</c:f>
              <c:numCache>
                <c:formatCode>0.0%</c:formatCode>
                <c:ptCount val="1"/>
                <c:pt idx="0">
                  <c:v>1.33240795605252E-2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2E-41FB-8AA8-71002696500A}"/>
            </c:ext>
          </c:extLst>
        </c:ser>
        <c:ser>
          <c:idx val="3"/>
          <c:order val="3"/>
          <c:tx>
            <c:strRef>
              <c:f>'Actuarial Determined Contrib'!$F$18</c:f>
              <c:strCache>
                <c:ptCount val="1"/>
                <c:pt idx="0">
                  <c:v>Other Activity 0.01%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'Actuarial Determined Contrib'!$H$18</c:f>
              <c:numCache>
                <c:formatCode>0.00%</c:formatCode>
                <c:ptCount val="1"/>
                <c:pt idx="0">
                  <c:v>3.1159065800654898E-4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2E-41FB-8AA8-71002696500A}"/>
            </c:ext>
          </c:extLst>
        </c:ser>
        <c:ser>
          <c:idx val="4"/>
          <c:order val="4"/>
          <c:tx>
            <c:strRef>
              <c:f>'Actuarial Determined Contrib'!$F$19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'Actuarial Determined Contrib'!$H$19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F82E-41FB-8AA8-71002696500A}"/>
            </c:ext>
          </c:extLst>
        </c:ser>
        <c:ser>
          <c:idx val="5"/>
          <c:order val="5"/>
          <c:tx>
            <c:strRef>
              <c:f>'Actuarial Determined Contrib'!$F$20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'Actuarial Determined Contrib'!$H$20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F82E-41FB-8AA8-710026965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036216"/>
        <c:axId val="166037000"/>
      </c:barChart>
      <c:catAx>
        <c:axId val="16603621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6037000"/>
        <c:crosses val="autoZero"/>
        <c:auto val="1"/>
        <c:lblAlgn val="ctr"/>
        <c:lblOffset val="100"/>
        <c:noMultiLvlLbl val="0"/>
      </c:catAx>
      <c:valAx>
        <c:axId val="16603700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36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3273773470623865"/>
          <c:y val="0.74479002624671919"/>
          <c:w val="0.78067837674136897"/>
          <c:h val="0.227432195975503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4761</xdr:rowOff>
    </xdr:from>
    <xdr:to>
      <xdr:col>4</xdr:col>
      <xdr:colOff>600075</xdr:colOff>
      <xdr:row>38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23811</xdr:colOff>
      <xdr:row>24</xdr:row>
      <xdr:rowOff>33336</xdr:rowOff>
    </xdr:from>
    <xdr:to>
      <xdr:col>10</xdr:col>
      <xdr:colOff>581024</xdr:colOff>
      <xdr:row>39</xdr:row>
      <xdr:rowOff>19049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H39"/>
  <sheetViews>
    <sheetView tabSelected="1" zoomScaleNormal="100" workbookViewId="0">
      <selection activeCell="K16" sqref="K16"/>
    </sheetView>
  </sheetViews>
  <sheetFormatPr defaultRowHeight="15"/>
  <cols>
    <col min="1" max="1" width="31.7109375" customWidth="1"/>
    <col min="2" max="2" width="12.85546875" bestFit="1" customWidth="1"/>
    <col min="3" max="3" width="13" bestFit="1" customWidth="1"/>
    <col min="5" max="5" width="15.7109375" customWidth="1"/>
    <col min="6" max="6" width="34.5703125" customWidth="1"/>
    <col min="7" max="7" width="11.5703125" bestFit="1" customWidth="1"/>
    <col min="8" max="8" width="13" bestFit="1" customWidth="1"/>
  </cols>
  <sheetData>
    <row r="1" spans="1:8">
      <c r="A1" t="s">
        <v>0</v>
      </c>
    </row>
    <row r="4" spans="1:8">
      <c r="A4" s="8" t="s">
        <v>1</v>
      </c>
      <c r="B4" s="8"/>
      <c r="C4" s="8"/>
      <c r="E4" s="2">
        <v>436478662</v>
      </c>
    </row>
    <row r="5" spans="1:8" ht="9.75" customHeight="1"/>
    <row r="6" spans="1:8">
      <c r="A6" t="s">
        <v>2</v>
      </c>
      <c r="E6" s="2">
        <v>385841256</v>
      </c>
    </row>
    <row r="7" spans="1:8">
      <c r="A7" t="s">
        <v>3</v>
      </c>
      <c r="E7" s="7">
        <v>34860229</v>
      </c>
    </row>
    <row r="8" spans="1:8">
      <c r="A8" s="2"/>
      <c r="F8" s="2"/>
    </row>
    <row r="12" spans="1:8">
      <c r="B12" s="3"/>
    </row>
    <row r="13" spans="1:8">
      <c r="B13" s="3"/>
    </row>
    <row r="14" spans="1:8">
      <c r="B14" s="3"/>
      <c r="C14" s="1"/>
    </row>
    <row r="15" spans="1:8">
      <c r="A15" t="s">
        <v>4</v>
      </c>
      <c r="B15" s="5">
        <v>13672879</v>
      </c>
      <c r="C15" s="4">
        <f>B15/$B$21</f>
        <v>0.24271589795034879</v>
      </c>
      <c r="F15" t="s">
        <v>5</v>
      </c>
      <c r="G15" s="5">
        <v>16949759</v>
      </c>
      <c r="H15" s="6">
        <f>+G15/$G$21</f>
        <v>0.94784396264580506</v>
      </c>
    </row>
    <row r="16" spans="1:8">
      <c r="A16" t="s">
        <v>6</v>
      </c>
      <c r="B16" s="5">
        <v>5516902</v>
      </c>
      <c r="C16" s="4">
        <f t="shared" ref="C16:C18" si="0">B16/$B$21</f>
        <v>9.7934006644399843E-2</v>
      </c>
      <c r="F16" t="s">
        <v>7</v>
      </c>
      <c r="G16" s="5">
        <v>688838</v>
      </c>
      <c r="H16" s="6">
        <f t="shared" ref="H16:H18" si="1">+G16/$G$21</f>
        <v>3.8520367135663175E-2</v>
      </c>
    </row>
    <row r="17" spans="1:8">
      <c r="A17" t="s">
        <v>8</v>
      </c>
      <c r="B17" s="5">
        <v>37137500</v>
      </c>
      <c r="C17" s="4">
        <f t="shared" si="0"/>
        <v>0.65925118331926136</v>
      </c>
      <c r="F17" t="s">
        <v>9</v>
      </c>
      <c r="G17" s="5">
        <v>238267</v>
      </c>
      <c r="H17" s="6">
        <f t="shared" si="1"/>
        <v>1.33240795605252E-2</v>
      </c>
    </row>
    <row r="18" spans="1:8">
      <c r="A18" t="s">
        <v>10</v>
      </c>
      <c r="B18" s="5">
        <v>5572</v>
      </c>
      <c r="C18" s="4">
        <f t="shared" si="0"/>
        <v>9.8912085990034975E-5</v>
      </c>
      <c r="F18" t="s">
        <v>11</v>
      </c>
      <c r="G18" s="5">
        <v>5572</v>
      </c>
      <c r="H18" s="1">
        <f t="shared" si="1"/>
        <v>3.1159065800654898E-4</v>
      </c>
    </row>
    <row r="19" spans="1:8">
      <c r="B19" s="5"/>
      <c r="C19" s="4"/>
      <c r="G19" s="5"/>
      <c r="H19" s="6"/>
    </row>
    <row r="20" spans="1:8">
      <c r="B20" s="5"/>
      <c r="C20" s="4"/>
      <c r="G20" s="5"/>
      <c r="H20" s="6"/>
    </row>
    <row r="21" spans="1:8">
      <c r="A21" t="s">
        <v>12</v>
      </c>
      <c r="B21" s="5">
        <f>SUM(B15:B18)</f>
        <v>56332853</v>
      </c>
      <c r="C21" s="3">
        <f>B21</f>
        <v>56332853</v>
      </c>
      <c r="F21" t="s">
        <v>13</v>
      </c>
      <c r="G21" s="5">
        <f>SUM(G15:G20)</f>
        <v>17882436</v>
      </c>
      <c r="H21" s="3">
        <f>G21</f>
        <v>17882436</v>
      </c>
    </row>
    <row r="22" spans="1:8">
      <c r="B22" s="3"/>
      <c r="C22" s="3"/>
    </row>
    <row r="25" spans="1:8">
      <c r="B25" s="3"/>
      <c r="C25" s="3"/>
    </row>
    <row r="26" spans="1:8">
      <c r="B26" s="3"/>
    </row>
    <row r="27" spans="1:8">
      <c r="B27" s="3"/>
    </row>
    <row r="28" spans="1:8">
      <c r="B28" s="3"/>
    </row>
    <row r="29" spans="1:8">
      <c r="B29" s="3"/>
    </row>
    <row r="30" spans="1:8">
      <c r="B30" s="3"/>
    </row>
    <row r="31" spans="1:8">
      <c r="B31" s="3"/>
    </row>
    <row r="32" spans="1:8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</sheetData>
  <mergeCells count="1">
    <mergeCell ref="A4:C4"/>
  </mergeCells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AE5504A814F04D807313083AC25604" ma:contentTypeVersion="16" ma:contentTypeDescription="Create a new document." ma:contentTypeScope="" ma:versionID="e8c5788aa73bf627abffda59e072cc60">
  <xsd:schema xmlns:xsd="http://www.w3.org/2001/XMLSchema" xmlns:xs="http://www.w3.org/2001/XMLSchema" xmlns:p="http://schemas.microsoft.com/office/2006/metadata/properties" xmlns:ns2="83d56489-a930-4c67-a376-a8a7eb416f16" xmlns:ns3="bf80a19f-bd02-4c0f-b515-5846e911409c" targetNamespace="http://schemas.microsoft.com/office/2006/metadata/properties" ma:root="true" ma:fieldsID="8fbf5dc6edf2abd6e15d721e02642d0a" ns2:_="" ns3:_="">
    <xsd:import namespace="83d56489-a930-4c67-a376-a8a7eb416f16"/>
    <xsd:import namespace="bf80a19f-bd02-4c0f-b515-5846e91140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EffectiveDate" minOccurs="0"/>
                <xsd:element ref="ns2:DocumentOwner" minOccurs="0"/>
                <xsd:element ref="ns2:DocumentID" minOccurs="0"/>
                <xsd:element ref="ns2:Update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d56489-a930-4c67-a376-a8a7eb416f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0e71602-5a44-40d1-b6b9-3305a7c2c1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EffectiveDate" ma:index="20" nillable="true" ma:displayName="Effective Date" ma:format="DateOnly" ma:internalName="EffectiveDate">
      <xsd:simpleType>
        <xsd:restriction base="dms:DateTime"/>
      </xsd:simpleType>
    </xsd:element>
    <xsd:element name="DocumentOwner" ma:index="21" nillable="true" ma:displayName="Document Owner" ma:format="Dropdown" ma:list="UserInfo" ma:SharePointGroup="0" ma:internalName="Documen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ID" ma:index="22" nillable="true" ma:displayName="Document ID" ma:format="Dropdown" ma:internalName="DocumentID">
      <xsd:simpleType>
        <xsd:restriction base="dms:Text">
          <xsd:maxLength value="255"/>
        </xsd:restriction>
      </xsd:simpleType>
    </xsd:element>
    <xsd:element name="UpdateBy" ma:index="23" nillable="true" ma:displayName="Update By" ma:format="DateOnly" ma:indexed="true" ma:internalName="UpdateBy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0a19f-bd02-4c0f-b515-5846e911409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d9b68d7-b34a-4942-92f5-ab44399211d5}" ma:internalName="TaxCatchAll" ma:showField="CatchAllData" ma:web="bf80a19f-bd02-4c0f-b515-5846e91140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d56489-a930-4c67-a376-a8a7eb416f16">
      <Terms xmlns="http://schemas.microsoft.com/office/infopath/2007/PartnerControls"/>
    </lcf76f155ced4ddcb4097134ff3c332f>
    <TaxCatchAll xmlns="bf80a19f-bd02-4c0f-b515-5846e911409c" xsi:nil="true"/>
    <EffectiveDate xmlns="83d56489-a930-4c67-a376-a8a7eb416f16" xsi:nil="true"/>
    <DocumentOwner xmlns="83d56489-a930-4c67-a376-a8a7eb416f16">
      <UserInfo>
        <DisplayName/>
        <AccountId xsi:nil="true"/>
        <AccountType/>
      </UserInfo>
    </DocumentOwner>
    <DocumentID xmlns="83d56489-a930-4c67-a376-a8a7eb416f16" xsi:nil="true"/>
    <UpdateBy xmlns="83d56489-a930-4c67-a376-a8a7eb416f1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9912FE-37EF-4D0D-AF32-9E27387B0C19}"/>
</file>

<file path=customXml/itemProps2.xml><?xml version="1.0" encoding="utf-8"?>
<ds:datastoreItem xmlns:ds="http://schemas.openxmlformats.org/officeDocument/2006/customXml" ds:itemID="{749CA01F-4D54-4B52-9194-DEE2557C536E}"/>
</file>

<file path=customXml/itemProps3.xml><?xml version="1.0" encoding="utf-8"?>
<ds:datastoreItem xmlns:ds="http://schemas.openxmlformats.org/officeDocument/2006/customXml" ds:itemID="{F41E4DDA-2063-4FF0-B114-F5E8C7EB40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Texas Comptroller of Public Accounts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Local-A</dc:creator>
  <cp:keywords/>
  <dc:description/>
  <cp:lastModifiedBy/>
  <cp:revision/>
  <dcterms:created xsi:type="dcterms:W3CDTF">2015-12-14T16:26:35Z</dcterms:created>
  <dcterms:modified xsi:type="dcterms:W3CDTF">2026-04-23T18:19:04Z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0x010100BAAE5504A814F04D807313083AC25604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